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ark\Documents\a - Cruise 202\Resources\"/>
    </mc:Choice>
  </mc:AlternateContent>
  <xr:revisionPtr revIDLastSave="0" documentId="13_ncr:1_{BCB020BB-FF18-4958-B63A-0E845013F9DD}" xr6:coauthVersionLast="45" xr6:coauthVersionMax="45" xr10:uidLastSave="{00000000-0000-0000-0000-000000000000}"/>
  <bookViews>
    <workbookView xWindow="-120" yWindow="-120" windowWidth="20730" windowHeight="11280" xr2:uid="{872271E5-216B-4CF9-B935-FA81FFDDC1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4" i="1"/>
  <c r="E10" i="1"/>
  <c r="E8" i="1"/>
  <c r="E7" i="1"/>
  <c r="E18" i="1" s="1"/>
  <c r="E20" i="1" s="1"/>
  <c r="E12" i="1"/>
  <c r="E11" i="1"/>
  <c r="E13" i="1"/>
  <c r="E9" i="1"/>
</calcChain>
</file>

<file path=xl/sharedStrings.xml><?xml version="1.0" encoding="utf-8"?>
<sst xmlns="http://schemas.openxmlformats.org/spreadsheetml/2006/main" count="26" uniqueCount="25">
  <si>
    <t>Cruise Days</t>
  </si>
  <si>
    <t>Pre-Cruise Days</t>
  </si>
  <si>
    <t>Post-Cruise Days</t>
  </si>
  <si>
    <t>Inside/Oceanview Cabins</t>
  </si>
  <si>
    <t>Balcony Cabins</t>
  </si>
  <si>
    <t>Number</t>
  </si>
  <si>
    <t>Unit Cost</t>
  </si>
  <si>
    <t>Domestic Air Fares</t>
  </si>
  <si>
    <t>Days Parking at Port</t>
  </si>
  <si>
    <t>Port Days (excursions)</t>
  </si>
  <si>
    <t>Contingency</t>
  </si>
  <si>
    <t>Travel Insurance</t>
  </si>
  <si>
    <t>Est. Individual $</t>
  </si>
  <si>
    <t>International Air Fares</t>
  </si>
  <si>
    <t>Onboard Expenses</t>
  </si>
  <si>
    <t>Notes</t>
  </si>
  <si>
    <t>Adjust unit cost based on your research
Assume 2 persons per room</t>
  </si>
  <si>
    <t>Cost estimates are per person</t>
  </si>
  <si>
    <t xml:space="preserve">Cruise202.com Cruise Estimator </t>
  </si>
  <si>
    <t>TOTAL (per person)</t>
  </si>
  <si>
    <t xml:space="preserve"> </t>
  </si>
  <si>
    <t>Adjust if you know actual parking</t>
  </si>
  <si>
    <t>$250 for two persons</t>
  </si>
  <si>
    <t xml:space="preserve">Enter "1" in number colum for desired cabin type </t>
  </si>
  <si>
    <t xml:space="preserve">5-10% of cost.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</si>
</sst>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theme="4"/>
      </top>
      <bottom style="double">
        <color theme="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33">
    <xf numFmtId="0" fontId="0" fillId="0" borderId="0" xfId="0"/>
    <xf numFmtId="164" fontId="0" fillId="0" borderId="0" xfId="0" applyNumberFormat="1"/>
    <xf numFmtId="0" fontId="5" fillId="0" borderId="0" xfId="0" applyFont="1"/>
    <xf numFmtId="0" fontId="4" fillId="0" borderId="2" xfId="0" applyFont="1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164" fontId="0" fillId="0" borderId="0" xfId="0" applyNumberFormat="1" applyBorder="1"/>
    <xf numFmtId="0" fontId="0" fillId="0" borderId="6" xfId="0" applyBorder="1"/>
    <xf numFmtId="0" fontId="5" fillId="0" borderId="5" xfId="0" applyFont="1" applyBorder="1"/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164" fontId="0" fillId="2" borderId="0" xfId="0" applyNumberForma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2" fillId="2" borderId="1" xfId="2" applyFill="1" applyBorder="1" applyAlignment="1">
      <alignment horizontal="center" vertical="center"/>
    </xf>
    <xf numFmtId="164" fontId="2" fillId="2" borderId="1" xfId="2" applyNumberFormat="1" applyFill="1" applyBorder="1" applyAlignment="1">
      <alignment vertical="center"/>
    </xf>
    <xf numFmtId="164" fontId="2" fillId="0" borderId="1" xfId="2" applyNumberFormat="1" applyBorder="1" applyAlignment="1">
      <alignment vertical="center"/>
    </xf>
    <xf numFmtId="0" fontId="2" fillId="0" borderId="7" xfId="2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9" fontId="0" fillId="0" borderId="9" xfId="1" applyFon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0" fillId="0" borderId="10" xfId="0" applyBorder="1" applyAlignment="1">
      <alignment vertical="center"/>
    </xf>
  </cellXfs>
  <cellStyles count="3">
    <cellStyle name="Normal" xfId="0" builtinId="0"/>
    <cellStyle name="Percent" xfId="1" builtinId="5"/>
    <cellStyle name="Total" xfId="2" builtinId="25"/>
  </cellStyles>
  <dxfs count="7">
    <dxf>
      <alignment vertical="center" textRotation="0" indent="0" justifyLastLine="0" shrinkToFit="0" readingOrder="0"/>
    </dxf>
    <dxf>
      <numFmt numFmtId="164" formatCode="&quot;$&quot;#,##0"/>
      <alignment vertical="center" textRotation="0" indent="0" justifyLastLine="0" shrinkToFit="0" readingOrder="0"/>
    </dxf>
    <dxf>
      <numFmt numFmtId="164" formatCode="&quot;$&quot;#,##0"/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1809750</xdr:colOff>
      <xdr:row>1</xdr:row>
      <xdr:rowOff>0</xdr:rowOff>
    </xdr:from>
    <xdr:to>
      <xdr:col>6</xdr:col>
      <xdr:colOff>9525</xdr:colOff>
      <xdr:row>3</xdr:row>
      <xdr:rowOff>138113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1CED55-479E-4129-96C4-B763ECF5E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0"/>
          <a:ext cx="1152525" cy="57626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12E05A-260F-405D-8DA4-1864E65B67F5}" name="CruiseEstimator" displayName="CruiseEstimator" ref="B5:F18" totalsRowShown="0" headerRowDxfId="5" dataDxfId="6">
  <autoFilter ref="B5:F18" xr:uid="{2463488E-9F72-4D25-8920-60A53199A93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9AF563-58AC-47F0-A386-CEC6303C5554}" name=" " dataDxfId="4"/>
    <tableColumn id="2" xr3:uid="{AD9CF487-D9C5-44F6-ABF1-03D8494663DF}" name="Number" dataDxfId="3"/>
    <tableColumn id="3" xr3:uid="{1971C3C3-2C5D-4AC0-BDCF-783B3AB1655F}" name="Unit Cost" dataDxfId="2"/>
    <tableColumn id="4" xr3:uid="{2923D847-2F04-4E6B-BBE2-79578B6E4EAA}" name="Est. Individual $" dataDxfId="1">
      <calculatedColumnFormula>CruiseEstimator[[#This Row],[Unit Cost]]*CruiseEstimator[[#This Row],[Number]]*C3</calculatedColumnFormula>
    </tableColumn>
    <tableColumn id="6" xr3:uid="{05ECC74B-E96E-4343-95EC-A7F9A3AAEDF0}" name="Notes" dataDxfId="0"/>
  </tableColumns>
  <tableStyleInfo name="TableStyleMedium9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32ACA-6BDB-4896-8AD1-D822A9C891D8}">
  <dimension ref="B1:F21"/>
  <sheetViews>
    <sheetView tabSelected="1" workbookViewId="0">
      <selection activeCell="I2" sqref="I2"/>
    </sheetView>
  </sheetViews>
  <sheetFormatPr defaultRowHeight="15" x14ac:dyDescent="0.25"/>
  <cols>
    <col min="2" max="2" width="27.28515625" customWidth="1"/>
    <col min="3" max="3" width="14.42578125" customWidth="1"/>
    <col min="4" max="4" width="14.42578125" style="1" customWidth="1"/>
    <col min="5" max="5" width="19.28515625" style="1" customWidth="1"/>
    <col min="6" max="6" width="44.28515625" customWidth="1"/>
  </cols>
  <sheetData>
    <row r="1" spans="2:6" ht="15.75" thickBot="1" x14ac:dyDescent="0.3"/>
    <row r="2" spans="2:6" ht="19.5" thickTop="1" x14ac:dyDescent="0.3">
      <c r="B2" s="3" t="s">
        <v>18</v>
      </c>
      <c r="C2" s="4"/>
      <c r="D2" s="5"/>
      <c r="E2" s="5"/>
      <c r="F2" s="6"/>
    </row>
    <row r="3" spans="2:6" x14ac:dyDescent="0.25">
      <c r="B3" s="7" t="s">
        <v>17</v>
      </c>
      <c r="C3" s="8"/>
      <c r="D3" s="9"/>
      <c r="E3" s="9"/>
      <c r="F3" s="10"/>
    </row>
    <row r="4" spans="2:6" x14ac:dyDescent="0.25">
      <c r="B4" s="7"/>
      <c r="C4" s="8"/>
      <c r="D4" s="9"/>
      <c r="E4" s="9"/>
      <c r="F4" s="10"/>
    </row>
    <row r="5" spans="2:6" s="2" customFormat="1" ht="15.75" x14ac:dyDescent="0.25">
      <c r="B5" s="11" t="s">
        <v>20</v>
      </c>
      <c r="C5" s="12" t="s">
        <v>5</v>
      </c>
      <c r="D5" s="13" t="s">
        <v>6</v>
      </c>
      <c r="E5" s="13" t="s">
        <v>12</v>
      </c>
      <c r="F5" s="14" t="s">
        <v>15</v>
      </c>
    </row>
    <row r="6" spans="2:6" ht="15.75" x14ac:dyDescent="0.25">
      <c r="B6" s="15" t="s">
        <v>0</v>
      </c>
      <c r="C6" s="16">
        <v>7</v>
      </c>
      <c r="D6" s="17"/>
      <c r="E6" s="17"/>
      <c r="F6" s="18" t="s">
        <v>23</v>
      </c>
    </row>
    <row r="7" spans="2:6" ht="30" x14ac:dyDescent="0.25">
      <c r="B7" s="15" t="s">
        <v>3</v>
      </c>
      <c r="C7" s="19"/>
      <c r="D7" s="20">
        <v>100</v>
      </c>
      <c r="E7" s="20">
        <f>CruiseEstimator[[#This Row],[Unit Cost]]*C6*CruiseEstimator[[#This Row],[Number]]</f>
        <v>0</v>
      </c>
      <c r="F7" s="21" t="s">
        <v>16</v>
      </c>
    </row>
    <row r="8" spans="2:6" ht="30" x14ac:dyDescent="0.25">
      <c r="B8" s="15" t="s">
        <v>4</v>
      </c>
      <c r="C8" s="16">
        <v>1</v>
      </c>
      <c r="D8" s="20">
        <v>200</v>
      </c>
      <c r="E8" s="20">
        <f>CruiseEstimator[[#This Row],[Unit Cost]]*C6*CruiseEstimator[[#This Row],[Number]]</f>
        <v>1400</v>
      </c>
      <c r="F8" s="21" t="s">
        <v>16</v>
      </c>
    </row>
    <row r="9" spans="2:6" ht="15.75" x14ac:dyDescent="0.25">
      <c r="B9" s="15" t="s">
        <v>9</v>
      </c>
      <c r="C9" s="16">
        <v>4</v>
      </c>
      <c r="D9" s="20">
        <v>100</v>
      </c>
      <c r="E9" s="20">
        <f>CruiseEstimator[[#This Row],[Unit Cost]]*CruiseEstimator[[#This Row],[Number]]</f>
        <v>400</v>
      </c>
      <c r="F9" s="18"/>
    </row>
    <row r="10" spans="2:6" ht="15.75" x14ac:dyDescent="0.25">
      <c r="B10" s="15" t="s">
        <v>14</v>
      </c>
      <c r="C10" s="22"/>
      <c r="D10" s="20">
        <v>30</v>
      </c>
      <c r="E10" s="20">
        <f>CruiseEstimator[[#This Row],[Unit Cost]]*C6</f>
        <v>210</v>
      </c>
      <c r="F10" s="18"/>
    </row>
    <row r="11" spans="2:6" ht="15.75" x14ac:dyDescent="0.25">
      <c r="B11" s="15" t="s">
        <v>7</v>
      </c>
      <c r="C11" s="16">
        <v>1</v>
      </c>
      <c r="D11" s="20">
        <v>400</v>
      </c>
      <c r="E11" s="20">
        <f>CruiseEstimator[[#This Row],[Unit Cost]]*CruiseEstimator[[#This Row],[Number]]</f>
        <v>400</v>
      </c>
      <c r="F11" s="18"/>
    </row>
    <row r="12" spans="2:6" ht="15.75" x14ac:dyDescent="0.25">
      <c r="B12" s="15" t="s">
        <v>13</v>
      </c>
      <c r="C12" s="22"/>
      <c r="D12" s="20">
        <v>1500</v>
      </c>
      <c r="E12" s="20">
        <f>CruiseEstimator[[#This Row],[Unit Cost]]*CruiseEstimator[[#This Row],[Number]]</f>
        <v>0</v>
      </c>
      <c r="F12" s="18"/>
    </row>
    <row r="13" spans="2:6" ht="15.75" x14ac:dyDescent="0.25">
      <c r="B13" s="15" t="s">
        <v>8</v>
      </c>
      <c r="C13" s="16">
        <v>7</v>
      </c>
      <c r="D13" s="20">
        <v>25</v>
      </c>
      <c r="E13" s="20">
        <f>CruiseEstimator[[#This Row],[Unit Cost]]*CruiseEstimator[[#This Row],[Number]]</f>
        <v>175</v>
      </c>
      <c r="F13" s="18" t="s">
        <v>21</v>
      </c>
    </row>
    <row r="14" spans="2:6" ht="15.75" x14ac:dyDescent="0.25">
      <c r="B14" s="15" t="s">
        <v>1</v>
      </c>
      <c r="C14" s="16">
        <v>1</v>
      </c>
      <c r="D14" s="20">
        <v>125</v>
      </c>
      <c r="E14" s="20">
        <f>CruiseEstimator[[#This Row],[Unit Cost]]*CruiseEstimator[[#This Row],[Number]]</f>
        <v>125</v>
      </c>
      <c r="F14" s="18" t="s">
        <v>22</v>
      </c>
    </row>
    <row r="15" spans="2:6" ht="15.75" x14ac:dyDescent="0.25">
      <c r="B15" s="15" t="s">
        <v>2</v>
      </c>
      <c r="C15" s="16"/>
      <c r="D15" s="20">
        <v>125</v>
      </c>
      <c r="E15" s="20">
        <f>CruiseEstimator[[#This Row],[Unit Cost]]*CruiseEstimator[[#This Row],[Number]]</f>
        <v>0</v>
      </c>
      <c r="F15" s="18"/>
    </row>
    <row r="16" spans="2:6" ht="15.75" x14ac:dyDescent="0.25">
      <c r="B16" s="15" t="s">
        <v>10</v>
      </c>
      <c r="C16" s="22"/>
      <c r="D16" s="20">
        <v>300</v>
      </c>
      <c r="E16" s="20">
        <f>CruiseEstimator[[#This Row],[Unit Cost]]</f>
        <v>300</v>
      </c>
      <c r="F16" s="18"/>
    </row>
    <row r="17" spans="2:6" x14ac:dyDescent="0.25">
      <c r="B17" s="7"/>
      <c r="C17" s="8"/>
      <c r="D17" s="9"/>
      <c r="E17" s="9"/>
      <c r="F17" s="10"/>
    </row>
    <row r="18" spans="2:6" ht="19.5" thickBot="1" x14ac:dyDescent="0.3">
      <c r="B18" s="23" t="s">
        <v>19</v>
      </c>
      <c r="C18" s="24"/>
      <c r="D18" s="25"/>
      <c r="E18" s="26">
        <f>SUBTOTAL(109,E6:E17)</f>
        <v>3010</v>
      </c>
      <c r="F18" s="27"/>
    </row>
    <row r="19" spans="2:6" ht="15.75" thickTop="1" x14ac:dyDescent="0.25">
      <c r="B19" s="7"/>
      <c r="C19" s="8"/>
      <c r="D19" s="9"/>
      <c r="E19" s="9"/>
      <c r="F19" s="10"/>
    </row>
    <row r="20" spans="2:6" ht="16.5" thickBot="1" x14ac:dyDescent="0.3">
      <c r="B20" s="28" t="s">
        <v>11</v>
      </c>
      <c r="C20" s="29"/>
      <c r="D20" s="30">
        <v>0.1</v>
      </c>
      <c r="E20" s="31">
        <f>D20*E18</f>
        <v>301</v>
      </c>
      <c r="F20" s="32" t="s">
        <v>24</v>
      </c>
    </row>
    <row r="21" spans="2:6" ht="15.75" thickTop="1" x14ac:dyDescent="0.25"/>
  </sheetData>
  <pageMargins left="0.7" right="0.7" top="0.75" bottom="0.75" header="0.3" footer="0.3"/>
  <pageSetup fitToHeight="0" orientation="landscape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Samblanet</dc:creator>
  <cp:lastModifiedBy>Mark Samblanet</cp:lastModifiedBy>
  <cp:lastPrinted>2019-10-27T00:08:00Z</cp:lastPrinted>
  <dcterms:created xsi:type="dcterms:W3CDTF">2019-10-26T23:20:29Z</dcterms:created>
  <dcterms:modified xsi:type="dcterms:W3CDTF">2019-10-27T00:14:27Z</dcterms:modified>
</cp:coreProperties>
</file>